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2" activeTab="9"/>
  </bookViews>
  <sheets>
    <sheet name="ENERO 2021" sheetId="1" r:id="rId1"/>
    <sheet name="FEBRERO 2021" sheetId="2" r:id="rId2"/>
    <sheet name="MARZO 2021" sheetId="3" r:id="rId3"/>
    <sheet name="ABRIL 2021" sheetId="4" r:id="rId4"/>
    <sheet name="MAYO 21" sheetId="5" r:id="rId5"/>
    <sheet name="JUNIO 21" sheetId="6" r:id="rId6"/>
    <sheet name="JULIO 21" sheetId="7" r:id="rId7"/>
    <sheet name="AGOSTO 21" sheetId="8" r:id="rId8"/>
    <sheet name="SEPTIEMBRE 21" sheetId="9" r:id="rId9"/>
    <sheet name="OCTUBRE 21" sheetId="10" r:id="rId10"/>
  </sheets>
  <definedNames/>
  <calcPr fullCalcOnLoad="1"/>
</workbook>
</file>

<file path=xl/sharedStrings.xml><?xml version="1.0" encoding="utf-8"?>
<sst xmlns="http://schemas.openxmlformats.org/spreadsheetml/2006/main" count="609" uniqueCount="74">
  <si>
    <t>MUNICIPIO DE CABO CORRIENTES</t>
  </si>
  <si>
    <t>ADMINISTRACION 2018-2021</t>
  </si>
  <si>
    <t>INGRESOS FEDERALES Y ESTATALES CORRESPONDIENTES AL MES DE ENERO 2021</t>
  </si>
  <si>
    <t>NUMERO DE CUENTA</t>
  </si>
  <si>
    <t>CONCEPTO</t>
  </si>
  <si>
    <t>TOTAL</t>
  </si>
  <si>
    <t>4.2.1.1.0</t>
  </si>
  <si>
    <t>Participaciones</t>
  </si>
  <si>
    <t>4.2.1.1.0-8.1.1.1-151-00008</t>
  </si>
  <si>
    <t>Fondo General</t>
  </si>
  <si>
    <t>4.2.1.1.0-8.1.1.3-151-00008</t>
  </si>
  <si>
    <t>Impuesto sobre Tenencia o Uso de Vehículos</t>
  </si>
  <si>
    <t>4.2.1.1.0-8.1.1.5-151-00008</t>
  </si>
  <si>
    <t>Impuesto Especial sobre Producción y Servicios</t>
  </si>
  <si>
    <t>4.2.1.1.0-8.1.1.9-151-00008</t>
  </si>
  <si>
    <t>Fondo de Fomento Municipal (70% Remanente)</t>
  </si>
  <si>
    <t>4.2.1.1.0-8.1.1.11-151-00008</t>
  </si>
  <si>
    <t>Fondo de Fomento Municipal (30% Remanente)</t>
  </si>
  <si>
    <t>4.2.1.1.0-8.1.1.13-151-00008</t>
  </si>
  <si>
    <t>Impuesto sobre Automoviles Nuevos</t>
  </si>
  <si>
    <t>4.2.1.1.0-8.1.1.14-151-00008</t>
  </si>
  <si>
    <t>Fondo de Compensación I.S.A.N.</t>
  </si>
  <si>
    <t>4.2.1.1.0-8.1.1.15-151-00008</t>
  </si>
  <si>
    <t>IEPS Gasolinas y Diesel</t>
  </si>
  <si>
    <t>4.2.1.1.0-8.1.1.17-151-00008</t>
  </si>
  <si>
    <t>Fondo de Fiscalización y Recaudación</t>
  </si>
  <si>
    <t>4.2.1.1.0-8.1.1.18-151-00008</t>
  </si>
  <si>
    <t>Fondo de Fiscalización al 40 y 60%</t>
  </si>
  <si>
    <t>4.2.1.1.0-8.1.1.20-151-00008</t>
  </si>
  <si>
    <t>Compensación al Fondo General Participable</t>
  </si>
  <si>
    <t>4.2.1.1.0-8.1.2.1-161-00008</t>
  </si>
  <si>
    <t>2% Sobre Nómina</t>
  </si>
  <si>
    <t>4.2.1.1.0-8.1.2.2-161-00008</t>
  </si>
  <si>
    <t>3% Sobre Hospedaje Zona Metropolitana</t>
  </si>
  <si>
    <t>4.2.1.3.0</t>
  </si>
  <si>
    <t>Convenios</t>
  </si>
  <si>
    <t>4.2.1.3.0-8.3.1.1-111-00008</t>
  </si>
  <si>
    <t>Convenios derivados del Gobierno Federal</t>
  </si>
  <si>
    <t>INGRESOS FEDERALES Y ESTATALES CORRESPONDIENTES AL MES DE FEBRERO 2021</t>
  </si>
  <si>
    <t>4.2.1.1.0-8.1.2.3-161-00008</t>
  </si>
  <si>
    <t>3% Sobre Hospedaje Zona Foránea</t>
  </si>
  <si>
    <t>4.2.1.2.0</t>
  </si>
  <si>
    <t>Aportaciones</t>
  </si>
  <si>
    <t>4.2.1.2.0-8.2.1.1-251-00009</t>
  </si>
  <si>
    <t>Fondo de Infraestructura Social Municipal</t>
  </si>
  <si>
    <t>4.2.1.2.0-8.2.2.1-251-00009</t>
  </si>
  <si>
    <t>Rendimientos Financieros del Fondo de Aportaciones para la Infraestructura Social</t>
  </si>
  <si>
    <t>4.2.1.2.0-8.2.3.1-252-00009</t>
  </si>
  <si>
    <t>Fondo de Fortalecimiento Municipal</t>
  </si>
  <si>
    <t>4.2.1.3.0-8.3.2.1-111-00008</t>
  </si>
  <si>
    <t>Convenios derivados del Gobierno Estatal</t>
  </si>
  <si>
    <t>4.2.1.1.0-8.1.1.2-151-00008</t>
  </si>
  <si>
    <t>Ajustes del Fondo General</t>
  </si>
  <si>
    <t>4.2.1.1.0-8.1.1.6-151-00008</t>
  </si>
  <si>
    <t>Ajuste del Impuesto Especial sobre Producción y Servicios</t>
  </si>
  <si>
    <t>4.2.1.1.0-8.1.1.7-151-00008</t>
  </si>
  <si>
    <t>Fondo de Fomento Municipal</t>
  </si>
  <si>
    <t>4.2.1.1.0-8.1.1.10-151-00008</t>
  </si>
  <si>
    <t>Ajuste de Fondo de Fomento Municipal (70% Remanente)</t>
  </si>
  <si>
    <t>4.2.1.1.0-8.1.1.12-151-00008</t>
  </si>
  <si>
    <t>Ajuste de Fondo de Fomento Municipal (30% Remanente)</t>
  </si>
  <si>
    <t>INGRESOS FEDERALES Y ESTATALES CORRESPONDIENTES AL MES DE ABRIL 2021</t>
  </si>
  <si>
    <t>INGRESOS FEDERALES Y ESTATALES CORRESPONDIENTES AL MES DE MARZO 2021</t>
  </si>
  <si>
    <t>4.2.1.2.0-8.2.4.1-252-00009</t>
  </si>
  <si>
    <t>Rendimientos Financieros del Fondo de Aportaciones para el Fortalecimiento Municipal</t>
  </si>
  <si>
    <t>INGRESOS FEDERALES Y ESTATALES CORRESPONDIENTES AL MES DE MAYO 2021</t>
  </si>
  <si>
    <t>INGRESOS FEDERALES Y ESTATALES CORRESPONDIENTES AL MES DE JUNIO 2021</t>
  </si>
  <si>
    <t xml:space="preserve"> INGRESOS Y OTROS BENEFICIOS</t>
  </si>
  <si>
    <t>INGRESOS FEDERALES Y ESTATALES CORRESPONDIENTES AL MES DE JULIO 2021</t>
  </si>
  <si>
    <t>4.2.1.1.0-8.1.1.16-151-00008</t>
  </si>
  <si>
    <t>IEPS Gasolinas y Diesel hasta 2013 y Actos de Fiscalización</t>
  </si>
  <si>
    <t>4 INGRESOS Y OTROS BENEFICIOS</t>
  </si>
  <si>
    <t>INGRESOS FEDERALES Y ESTATALES CORRESPONDIENTES AL MES DE SEPTIEMBRE 2021</t>
  </si>
  <si>
    <t>INGRESOS FEDERALES Y ESTATALES CORRESPONDIENTES AL MES DE OCTUBRE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</si>
</sst>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&quot;$&quot;#,##0.00_);\-&quot;$&quot;#,##0.00"/>
    <numFmt numFmtId="166" formatCode="#,##0.00_ ;\-#,##0.00\ "/>
  </numFmts>
  <fonts count="42">
    <font>
      <sz val="10"/>
      <color indexed="8"/>
      <name val="MS Sans Serif"/>
      <family val="0"/>
    </font>
    <font>
      <b/>
      <u val="single"/>
      <sz val="11"/>
      <color indexed="8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8"/>
      <name val="MS Sans Serif"/>
      <family val="0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1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7" borderId="10" xfId="0" applyNumberFormat="1" applyFont="1" applyFill="1" applyBorder="1" applyAlignment="1" applyProtection="1">
      <alignment horizontal="centerContinuous"/>
      <protection/>
    </xf>
    <xf numFmtId="0" fontId="5" fillId="7" borderId="11" xfId="0" applyNumberFormat="1" applyFont="1" applyFill="1" applyBorder="1" applyAlignment="1" applyProtection="1">
      <alignment horizontal="centerContinuous" vertical="center"/>
      <protection/>
    </xf>
    <xf numFmtId="0" fontId="5" fillId="7" borderId="12" xfId="0" applyNumberFormat="1" applyFont="1" applyFill="1" applyBorder="1" applyAlignment="1" applyProtection="1">
      <alignment horizontal="centerContinuous" vertical="center"/>
      <protection/>
    </xf>
    <xf numFmtId="0" fontId="5" fillId="7" borderId="13" xfId="0" applyNumberFormat="1" applyFont="1" applyFill="1" applyBorder="1" applyAlignment="1" applyProtection="1">
      <alignment horizontal="centerContinuous" vertical="center"/>
      <protection/>
    </xf>
    <xf numFmtId="0" fontId="0" fillId="7" borderId="10" xfId="0" applyNumberFormat="1" applyFill="1" applyBorder="1" applyAlignment="1" applyProtection="1">
      <alignment/>
      <protection/>
    </xf>
    <xf numFmtId="164" fontId="9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3" fontId="6" fillId="0" borderId="14" xfId="47" applyFont="1" applyBorder="1" applyAlignment="1">
      <alignment horizontal="left" vertical="center"/>
    </xf>
    <xf numFmtId="43" fontId="6" fillId="0" borderId="14" xfId="47" applyFont="1" applyBorder="1" applyAlignment="1">
      <alignment horizontal="right" vertical="center"/>
    </xf>
    <xf numFmtId="0" fontId="5" fillId="7" borderId="11" xfId="0" applyNumberFormat="1" applyFont="1" applyFill="1" applyBorder="1" applyAlignment="1" applyProtection="1">
      <alignment horizontal="center" vertical="center"/>
      <protection/>
    </xf>
    <xf numFmtId="0" fontId="5" fillId="7" borderId="12" xfId="0" applyNumberFormat="1" applyFont="1" applyFill="1" applyBorder="1" applyAlignment="1" applyProtection="1">
      <alignment horizontal="center" vertical="center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27.421875" style="0" customWidth="1"/>
    <col min="2" max="2" width="49.140625" style="0" customWidth="1"/>
    <col min="3" max="3" width="14.00390625" style="0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15" t="s">
        <v>2</v>
      </c>
      <c r="B3" s="16"/>
      <c r="C3" s="17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2" t="s">
        <v>6</v>
      </c>
      <c r="B5" s="3" t="s">
        <v>7</v>
      </c>
      <c r="C5" s="4"/>
    </row>
    <row r="6" spans="1:3" ht="15">
      <c r="A6" s="5" t="s">
        <v>8</v>
      </c>
      <c r="B6" s="5" t="s">
        <v>9</v>
      </c>
      <c r="C6" s="6">
        <v>2513247.1</v>
      </c>
    </row>
    <row r="7" spans="1:3" ht="15">
      <c r="A7" s="5" t="s">
        <v>10</v>
      </c>
      <c r="B7" s="5" t="s">
        <v>11</v>
      </c>
      <c r="C7" s="6">
        <v>505.65</v>
      </c>
    </row>
    <row r="8" spans="1:3" ht="15">
      <c r="A8" s="5" t="s">
        <v>12</v>
      </c>
      <c r="B8" s="5" t="s">
        <v>13</v>
      </c>
      <c r="C8" s="6">
        <v>69024.43</v>
      </c>
    </row>
    <row r="9" spans="1:3" ht="15">
      <c r="A9" s="5" t="s">
        <v>14</v>
      </c>
      <c r="B9" s="5" t="s">
        <v>15</v>
      </c>
      <c r="C9" s="6">
        <v>479503.68</v>
      </c>
    </row>
    <row r="10" spans="1:3" ht="15">
      <c r="A10" s="5" t="s">
        <v>16</v>
      </c>
      <c r="B10" s="5" t="s">
        <v>17</v>
      </c>
      <c r="C10" s="6">
        <v>3246714.88</v>
      </c>
    </row>
    <row r="11" spans="1:3" ht="15">
      <c r="A11" s="5" t="s">
        <v>18</v>
      </c>
      <c r="B11" s="5" t="s">
        <v>19</v>
      </c>
      <c r="C11" s="6">
        <v>72360.45</v>
      </c>
    </row>
    <row r="12" spans="1:3" ht="15">
      <c r="A12" s="5" t="s">
        <v>20</v>
      </c>
      <c r="B12" s="5" t="s">
        <v>21</v>
      </c>
      <c r="C12" s="6">
        <v>13598.55</v>
      </c>
    </row>
    <row r="13" spans="1:3" ht="15">
      <c r="A13" s="5" t="s">
        <v>22</v>
      </c>
      <c r="B13" s="5" t="s">
        <v>23</v>
      </c>
      <c r="C13" s="6">
        <v>77112.24</v>
      </c>
    </row>
    <row r="14" spans="1:3" ht="15">
      <c r="A14" s="5" t="s">
        <v>24</v>
      </c>
      <c r="B14" s="5" t="s">
        <v>25</v>
      </c>
      <c r="C14" s="6">
        <v>75829.66</v>
      </c>
    </row>
    <row r="15" spans="1:3" ht="15">
      <c r="A15" s="5" t="s">
        <v>26</v>
      </c>
      <c r="B15" s="5" t="s">
        <v>27</v>
      </c>
      <c r="C15" s="6">
        <v>24206.47</v>
      </c>
    </row>
    <row r="16" spans="1:3" ht="15">
      <c r="A16" s="5" t="s">
        <v>28</v>
      </c>
      <c r="B16" s="5" t="s">
        <v>29</v>
      </c>
      <c r="C16" s="6">
        <v>10157.98</v>
      </c>
    </row>
    <row r="17" spans="1:3" ht="15">
      <c r="A17" s="5" t="s">
        <v>30</v>
      </c>
      <c r="B17" s="5" t="s">
        <v>31</v>
      </c>
      <c r="C17" s="6">
        <v>24316.4</v>
      </c>
    </row>
    <row r="18" spans="1:3" ht="15">
      <c r="A18" s="5" t="s">
        <v>32</v>
      </c>
      <c r="B18" s="5" t="s">
        <v>33</v>
      </c>
      <c r="C18" s="6">
        <v>7097</v>
      </c>
    </row>
    <row r="19" spans="1:3" ht="15">
      <c r="A19" s="4"/>
      <c r="B19" s="7" t="s">
        <v>7</v>
      </c>
      <c r="C19" s="8">
        <v>6613674.49</v>
      </c>
    </row>
    <row r="20" spans="1:3" ht="15">
      <c r="A20" s="2" t="s">
        <v>34</v>
      </c>
      <c r="B20" s="3" t="s">
        <v>35</v>
      </c>
      <c r="C20" s="9"/>
    </row>
    <row r="21" spans="1:3" ht="15">
      <c r="A21" s="5" t="s">
        <v>36</v>
      </c>
      <c r="B21" s="5" t="s">
        <v>37</v>
      </c>
      <c r="C21" s="6">
        <v>53555</v>
      </c>
    </row>
    <row r="22" spans="1:3" ht="15">
      <c r="A22" s="4"/>
      <c r="B22" s="7" t="s">
        <v>35</v>
      </c>
      <c r="C22" s="8">
        <v>53555</v>
      </c>
    </row>
    <row r="23" spans="1:3" ht="15.75" thickBot="1">
      <c r="A23" s="4"/>
      <c r="B23" s="1" t="s">
        <v>67</v>
      </c>
      <c r="C23" s="21">
        <f>+C19+C22</f>
        <v>6667229.49</v>
      </c>
    </row>
    <row r="24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25.421875" style="0" bestFit="1" customWidth="1"/>
    <col min="2" max="2" width="80.140625" style="0" bestFit="1" customWidth="1"/>
    <col min="3" max="3" width="13.421875" style="0" bestFit="1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23" t="s">
        <v>73</v>
      </c>
      <c r="B3" s="24"/>
      <c r="C3" s="25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2" t="s">
        <v>6</v>
      </c>
      <c r="B5" s="11" t="s">
        <v>7</v>
      </c>
      <c r="C5" s="4"/>
    </row>
    <row r="6" spans="1:3" ht="15">
      <c r="A6" s="5" t="s">
        <v>8</v>
      </c>
      <c r="B6" s="5" t="s">
        <v>9</v>
      </c>
      <c r="C6" s="19">
        <v>2542675.06</v>
      </c>
    </row>
    <row r="7" spans="1:3" ht="15">
      <c r="A7" s="5" t="s">
        <v>51</v>
      </c>
      <c r="B7" s="5" t="s">
        <v>52</v>
      </c>
      <c r="C7" s="19">
        <v>0</v>
      </c>
    </row>
    <row r="8" spans="1:3" ht="15">
      <c r="A8" s="5" t="s">
        <v>10</v>
      </c>
      <c r="B8" s="5" t="s">
        <v>11</v>
      </c>
      <c r="C8" s="19">
        <v>0</v>
      </c>
    </row>
    <row r="9" spans="1:3" ht="15">
      <c r="A9" s="5" t="s">
        <v>12</v>
      </c>
      <c r="B9" s="5" t="s">
        <v>13</v>
      </c>
      <c r="C9" s="19">
        <v>85218.13</v>
      </c>
    </row>
    <row r="10" spans="1:3" ht="15">
      <c r="A10" s="5" t="s">
        <v>53</v>
      </c>
      <c r="B10" s="5" t="s">
        <v>54</v>
      </c>
      <c r="C10" s="19">
        <v>0</v>
      </c>
    </row>
    <row r="11" spans="1:3" ht="15">
      <c r="A11" s="5" t="s">
        <v>55</v>
      </c>
      <c r="B11" s="5" t="s">
        <v>56</v>
      </c>
      <c r="C11" s="19">
        <v>0</v>
      </c>
    </row>
    <row r="12" spans="1:3" ht="15">
      <c r="A12" s="5" t="s">
        <v>14</v>
      </c>
      <c r="B12" s="5" t="s">
        <v>15</v>
      </c>
      <c r="C12" s="19">
        <v>459650.26</v>
      </c>
    </row>
    <row r="13" spans="1:3" ht="15">
      <c r="A13" s="5" t="s">
        <v>57</v>
      </c>
      <c r="B13" s="5" t="s">
        <v>58</v>
      </c>
      <c r="C13" s="19">
        <v>0</v>
      </c>
    </row>
    <row r="14" spans="1:3" ht="15">
      <c r="A14" s="5" t="s">
        <v>16</v>
      </c>
      <c r="B14" s="5" t="s">
        <v>17</v>
      </c>
      <c r="C14" s="19">
        <v>42159.77</v>
      </c>
    </row>
    <row r="15" spans="1:3" ht="15">
      <c r="A15" s="5" t="s">
        <v>59</v>
      </c>
      <c r="B15" s="5" t="s">
        <v>60</v>
      </c>
      <c r="C15" s="19">
        <v>0</v>
      </c>
    </row>
    <row r="16" spans="1:3" ht="15">
      <c r="A16" s="5" t="s">
        <v>18</v>
      </c>
      <c r="B16" s="5" t="s">
        <v>19</v>
      </c>
      <c r="C16" s="19">
        <v>68229.63</v>
      </c>
    </row>
    <row r="17" spans="1:3" ht="15">
      <c r="A17" s="5" t="s">
        <v>20</v>
      </c>
      <c r="B17" s="5" t="s">
        <v>21</v>
      </c>
      <c r="C17" s="19">
        <v>13598.55</v>
      </c>
    </row>
    <row r="18" spans="1:3" ht="15">
      <c r="A18" s="5" t="s">
        <v>22</v>
      </c>
      <c r="B18" s="5" t="s">
        <v>23</v>
      </c>
      <c r="C18" s="19">
        <v>69254.26</v>
      </c>
    </row>
    <row r="19" spans="1:3" ht="15">
      <c r="A19" s="5" t="s">
        <v>69</v>
      </c>
      <c r="B19" s="5" t="s">
        <v>70</v>
      </c>
      <c r="C19" s="19">
        <v>0</v>
      </c>
    </row>
    <row r="20" spans="1:3" ht="15">
      <c r="A20" s="5" t="s">
        <v>24</v>
      </c>
      <c r="B20" s="5" t="s">
        <v>25</v>
      </c>
      <c r="C20" s="19">
        <v>98243.02</v>
      </c>
    </row>
    <row r="21" spans="1:3" ht="15">
      <c r="A21" s="5" t="s">
        <v>26</v>
      </c>
      <c r="B21" s="5" t="s">
        <v>27</v>
      </c>
      <c r="C21" s="19">
        <v>27905.15</v>
      </c>
    </row>
    <row r="22" spans="1:3" ht="15">
      <c r="A22" s="5" t="s">
        <v>28</v>
      </c>
      <c r="B22" s="5" t="s">
        <v>29</v>
      </c>
      <c r="C22" s="19">
        <v>233048.95</v>
      </c>
    </row>
    <row r="23" spans="1:3" ht="15">
      <c r="A23" s="5" t="s">
        <v>30</v>
      </c>
      <c r="B23" s="5" t="s">
        <v>31</v>
      </c>
      <c r="C23" s="19">
        <v>14662.8</v>
      </c>
    </row>
    <row r="24" spans="1:3" ht="15">
      <c r="A24" s="5" t="s">
        <v>32</v>
      </c>
      <c r="B24" s="5" t="s">
        <v>33</v>
      </c>
      <c r="C24" s="19">
        <v>0</v>
      </c>
    </row>
    <row r="25" spans="1:3" ht="15">
      <c r="A25" s="5" t="s">
        <v>39</v>
      </c>
      <c r="B25" s="5" t="s">
        <v>40</v>
      </c>
      <c r="C25" s="19">
        <v>68172</v>
      </c>
    </row>
    <row r="26" spans="1:3" ht="15">
      <c r="A26" s="4"/>
      <c r="B26" s="13" t="s">
        <v>7</v>
      </c>
      <c r="C26" s="20">
        <f>SUM(C6:C25)</f>
        <v>3722817.5799999996</v>
      </c>
    </row>
    <row r="27" spans="1:3" ht="15">
      <c r="A27" s="2" t="s">
        <v>41</v>
      </c>
      <c r="B27" s="11" t="s">
        <v>42</v>
      </c>
      <c r="C27" s="4"/>
    </row>
    <row r="28" spans="1:3" ht="15">
      <c r="A28" s="5" t="s">
        <v>43</v>
      </c>
      <c r="B28" s="5" t="s">
        <v>44</v>
      </c>
      <c r="C28" s="19">
        <v>1133647.7</v>
      </c>
    </row>
    <row r="29" spans="1:3" ht="15">
      <c r="A29" s="5" t="s">
        <v>47</v>
      </c>
      <c r="B29" s="5" t="s">
        <v>48</v>
      </c>
      <c r="C29" s="19">
        <v>607201.24</v>
      </c>
    </row>
    <row r="30" spans="1:3" ht="15">
      <c r="A30" s="5" t="s">
        <v>63</v>
      </c>
      <c r="B30" s="5" t="s">
        <v>64</v>
      </c>
      <c r="C30" s="19">
        <v>193.53</v>
      </c>
    </row>
    <row r="31" spans="1:3" ht="15">
      <c r="A31" s="4"/>
      <c r="B31" s="13" t="s">
        <v>42</v>
      </c>
      <c r="C31" s="20">
        <f>SUM(C28:C30)</f>
        <v>1741042.47</v>
      </c>
    </row>
    <row r="32" spans="1:3" ht="15">
      <c r="A32" s="2" t="s">
        <v>34</v>
      </c>
      <c r="B32" s="11" t="s">
        <v>35</v>
      </c>
      <c r="C32" s="4"/>
    </row>
    <row r="33" spans="1:3" ht="15">
      <c r="A33" s="5" t="s">
        <v>36</v>
      </c>
      <c r="B33" s="5" t="s">
        <v>37</v>
      </c>
      <c r="C33" s="19">
        <v>7275</v>
      </c>
    </row>
    <row r="34" spans="1:3" ht="15">
      <c r="A34" s="5" t="s">
        <v>49</v>
      </c>
      <c r="B34" s="5" t="s">
        <v>50</v>
      </c>
      <c r="C34" s="19">
        <v>0</v>
      </c>
    </row>
    <row r="35" spans="1:3" ht="15">
      <c r="A35" s="4"/>
      <c r="B35" s="13" t="s">
        <v>35</v>
      </c>
      <c r="C35" s="20">
        <f>SUM(C33:C34)</f>
        <v>7275</v>
      </c>
    </row>
    <row r="36" spans="1:3" ht="15.75" thickBot="1">
      <c r="A36" s="4"/>
      <c r="B36" s="1" t="s">
        <v>71</v>
      </c>
      <c r="C36" s="21">
        <f>+C26+C31+C35</f>
        <v>5471135.05</v>
      </c>
    </row>
    <row r="37" ht="13.5" thickTop="1"/>
  </sheetData>
  <sheetProtection/>
  <mergeCells count="1">
    <mergeCell ref="A3:C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25.421875" style="0" customWidth="1"/>
    <col min="2" max="2" width="75.28125" style="0" customWidth="1"/>
    <col min="3" max="3" width="13.421875" style="0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15" t="s">
        <v>38</v>
      </c>
      <c r="B3" s="16"/>
      <c r="C3" s="17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10" t="s">
        <v>6</v>
      </c>
      <c r="B5" s="11" t="s">
        <v>7</v>
      </c>
      <c r="C5" s="9"/>
    </row>
    <row r="6" spans="1:3" ht="15">
      <c r="A6" s="12" t="s">
        <v>8</v>
      </c>
      <c r="B6" s="12" t="s">
        <v>9</v>
      </c>
      <c r="C6" s="6">
        <v>2637972.08</v>
      </c>
    </row>
    <row r="7" spans="1:3" ht="15">
      <c r="A7" s="12" t="s">
        <v>10</v>
      </c>
      <c r="B7" s="12" t="s">
        <v>11</v>
      </c>
      <c r="C7" s="6">
        <v>4.13</v>
      </c>
    </row>
    <row r="8" spans="1:3" ht="15">
      <c r="A8" s="12" t="s">
        <v>12</v>
      </c>
      <c r="B8" s="12" t="s">
        <v>13</v>
      </c>
      <c r="C8" s="6">
        <v>90096.07</v>
      </c>
    </row>
    <row r="9" spans="1:3" ht="15">
      <c r="A9" s="12" t="s">
        <v>14</v>
      </c>
      <c r="B9" s="12" t="s">
        <v>15</v>
      </c>
      <c r="C9" s="6">
        <v>435954.77</v>
      </c>
    </row>
    <row r="10" spans="1:3" ht="15">
      <c r="A10" s="12" t="s">
        <v>16</v>
      </c>
      <c r="B10" s="12" t="s">
        <v>17</v>
      </c>
      <c r="C10" s="6">
        <v>40898.6</v>
      </c>
    </row>
    <row r="11" spans="1:3" ht="15">
      <c r="A11" s="12" t="s">
        <v>18</v>
      </c>
      <c r="B11" s="12" t="s">
        <v>19</v>
      </c>
      <c r="C11" s="6">
        <v>74754.05</v>
      </c>
    </row>
    <row r="12" spans="1:3" ht="15">
      <c r="A12" s="12" t="s">
        <v>20</v>
      </c>
      <c r="B12" s="12" t="s">
        <v>21</v>
      </c>
      <c r="C12" s="6">
        <v>13598.55</v>
      </c>
    </row>
    <row r="13" spans="1:3" ht="15">
      <c r="A13" s="12" t="s">
        <v>22</v>
      </c>
      <c r="B13" s="12" t="s">
        <v>23</v>
      </c>
      <c r="C13" s="6">
        <v>97457.87</v>
      </c>
    </row>
    <row r="14" spans="1:3" ht="15">
      <c r="A14" s="12" t="s">
        <v>24</v>
      </c>
      <c r="B14" s="12" t="s">
        <v>25</v>
      </c>
      <c r="C14" s="6">
        <v>111469.26</v>
      </c>
    </row>
    <row r="15" spans="1:3" ht="15">
      <c r="A15" s="12" t="s">
        <v>26</v>
      </c>
      <c r="B15" s="12" t="s">
        <v>27</v>
      </c>
      <c r="C15" s="6">
        <v>5203.09</v>
      </c>
    </row>
    <row r="16" spans="1:3" ht="15">
      <c r="A16" s="12" t="s">
        <v>28</v>
      </c>
      <c r="B16" s="12" t="s">
        <v>29</v>
      </c>
      <c r="C16" s="6">
        <v>104649.19</v>
      </c>
    </row>
    <row r="17" spans="1:3" ht="15">
      <c r="A17" s="12" t="s">
        <v>30</v>
      </c>
      <c r="B17" s="12" t="s">
        <v>31</v>
      </c>
      <c r="C17" s="6">
        <v>19228.8</v>
      </c>
    </row>
    <row r="18" spans="1:3" ht="15">
      <c r="A18" s="12" t="s">
        <v>32</v>
      </c>
      <c r="B18" s="12" t="s">
        <v>33</v>
      </c>
      <c r="C18" s="6">
        <v>0</v>
      </c>
    </row>
    <row r="19" spans="1:3" ht="15">
      <c r="A19" s="12" t="s">
        <v>39</v>
      </c>
      <c r="B19" s="12" t="s">
        <v>40</v>
      </c>
      <c r="C19" s="6">
        <v>34759</v>
      </c>
    </row>
    <row r="20" spans="1:3" ht="15">
      <c r="A20" s="9"/>
      <c r="B20" s="13" t="s">
        <v>7</v>
      </c>
      <c r="C20" s="8">
        <f>SUM(C6:C19)</f>
        <v>3666045.459999999</v>
      </c>
    </row>
    <row r="21" spans="1:3" ht="15">
      <c r="A21" s="10" t="s">
        <v>41</v>
      </c>
      <c r="B21" s="11" t="s">
        <v>42</v>
      </c>
      <c r="C21" s="9"/>
    </row>
    <row r="22" spans="1:3" ht="15">
      <c r="A22" s="12" t="s">
        <v>43</v>
      </c>
      <c r="B22" s="12" t="s">
        <v>44</v>
      </c>
      <c r="C22" s="6">
        <v>2267295.4</v>
      </c>
    </row>
    <row r="23" spans="1:3" ht="15">
      <c r="A23" s="12" t="s">
        <v>45</v>
      </c>
      <c r="B23" s="12" t="s">
        <v>46</v>
      </c>
      <c r="C23" s="6">
        <v>7052.38</v>
      </c>
    </row>
    <row r="24" spans="1:3" ht="15">
      <c r="A24" s="12" t="s">
        <v>47</v>
      </c>
      <c r="B24" s="12" t="s">
        <v>48</v>
      </c>
      <c r="C24" s="6">
        <v>1214402.48</v>
      </c>
    </row>
    <row r="25" spans="1:3" ht="15">
      <c r="A25" s="9"/>
      <c r="B25" s="13" t="s">
        <v>42</v>
      </c>
      <c r="C25" s="8">
        <f>SUM(C22:C24)</f>
        <v>3488750.26</v>
      </c>
    </row>
    <row r="26" spans="1:3" ht="15">
      <c r="A26" s="10" t="s">
        <v>34</v>
      </c>
      <c r="B26" s="11" t="s">
        <v>35</v>
      </c>
      <c r="C26" s="9"/>
    </row>
    <row r="27" spans="1:3" ht="15">
      <c r="A27" s="12" t="s">
        <v>36</v>
      </c>
      <c r="B27" s="12" t="s">
        <v>37</v>
      </c>
      <c r="C27" s="6">
        <v>127696</v>
      </c>
    </row>
    <row r="28" spans="1:3" ht="15">
      <c r="A28" s="12" t="s">
        <v>49</v>
      </c>
      <c r="B28" s="12" t="s">
        <v>50</v>
      </c>
      <c r="C28" s="6">
        <v>1149681</v>
      </c>
    </row>
    <row r="29" spans="1:3" ht="15">
      <c r="A29" s="9"/>
      <c r="B29" s="13" t="s">
        <v>35</v>
      </c>
      <c r="C29" s="8">
        <f>SUM(C27:C28)</f>
        <v>1277377</v>
      </c>
    </row>
    <row r="30" spans="1:3" ht="15.75" thickBot="1">
      <c r="A30" s="9"/>
      <c r="B30" s="1" t="s">
        <v>67</v>
      </c>
      <c r="C30" s="21">
        <f>+C20+C25+C29</f>
        <v>8432172.719999999</v>
      </c>
    </row>
    <row r="31" ht="13.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25.421875" style="0" bestFit="1" customWidth="1"/>
    <col min="2" max="2" width="53.00390625" style="0" bestFit="1" customWidth="1"/>
    <col min="3" max="3" width="13.421875" style="0" bestFit="1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15" t="s">
        <v>62</v>
      </c>
      <c r="B3" s="16"/>
      <c r="C3" s="17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2" t="s">
        <v>6</v>
      </c>
      <c r="B5" s="11" t="s">
        <v>7</v>
      </c>
      <c r="C5" s="4"/>
    </row>
    <row r="6" spans="1:3" ht="15">
      <c r="A6" s="5" t="s">
        <v>8</v>
      </c>
      <c r="B6" s="12" t="s">
        <v>9</v>
      </c>
      <c r="C6" s="19">
        <v>3481810.98</v>
      </c>
    </row>
    <row r="7" spans="1:3" ht="15">
      <c r="A7" s="5" t="s">
        <v>51</v>
      </c>
      <c r="B7" s="12" t="s">
        <v>52</v>
      </c>
      <c r="C7" s="19">
        <v>290908.32</v>
      </c>
    </row>
    <row r="8" spans="1:3" ht="15">
      <c r="A8" s="5" t="s">
        <v>10</v>
      </c>
      <c r="B8" s="12" t="s">
        <v>11</v>
      </c>
      <c r="C8" s="19">
        <v>11.11</v>
      </c>
    </row>
    <row r="9" spans="1:3" ht="15">
      <c r="A9" s="5" t="s">
        <v>12</v>
      </c>
      <c r="B9" s="12" t="s">
        <v>13</v>
      </c>
      <c r="C9" s="19">
        <v>151354.86</v>
      </c>
    </row>
    <row r="10" spans="1:3" ht="15">
      <c r="A10" s="5" t="s">
        <v>53</v>
      </c>
      <c r="B10" s="12" t="s">
        <v>54</v>
      </c>
      <c r="C10" s="19">
        <v>-12275.28</v>
      </c>
    </row>
    <row r="11" spans="1:3" ht="15">
      <c r="A11" s="5" t="s">
        <v>55</v>
      </c>
      <c r="B11" s="12" t="s">
        <v>56</v>
      </c>
      <c r="C11" s="19">
        <v>90863.69</v>
      </c>
    </row>
    <row r="12" spans="1:3" ht="15">
      <c r="A12" s="5" t="s">
        <v>14</v>
      </c>
      <c r="B12" s="12" t="s">
        <v>15</v>
      </c>
      <c r="C12" s="19">
        <v>666853.87</v>
      </c>
    </row>
    <row r="13" spans="1:3" ht="15">
      <c r="A13" s="5" t="s">
        <v>57</v>
      </c>
      <c r="B13" s="12" t="s">
        <v>58</v>
      </c>
      <c r="C13" s="19">
        <v>8885.86</v>
      </c>
    </row>
    <row r="14" spans="1:3" ht="15">
      <c r="A14" s="5" t="s">
        <v>16</v>
      </c>
      <c r="B14" s="12" t="s">
        <v>17</v>
      </c>
      <c r="C14" s="19">
        <v>0</v>
      </c>
    </row>
    <row r="15" spans="1:3" ht="15">
      <c r="A15" s="5" t="s">
        <v>59</v>
      </c>
      <c r="B15" s="12" t="s">
        <v>60</v>
      </c>
      <c r="C15" s="19">
        <v>13911.24</v>
      </c>
    </row>
    <row r="16" spans="1:3" ht="15">
      <c r="A16" s="5" t="s">
        <v>18</v>
      </c>
      <c r="B16" s="12" t="s">
        <v>19</v>
      </c>
      <c r="C16" s="19">
        <v>68281.78</v>
      </c>
    </row>
    <row r="17" spans="1:3" ht="15">
      <c r="A17" s="5" t="s">
        <v>20</v>
      </c>
      <c r="B17" s="12" t="s">
        <v>21</v>
      </c>
      <c r="C17" s="19">
        <v>13598.55</v>
      </c>
    </row>
    <row r="18" spans="1:3" ht="15">
      <c r="A18" s="5" t="s">
        <v>22</v>
      </c>
      <c r="B18" s="12" t="s">
        <v>23</v>
      </c>
      <c r="C18" s="19">
        <v>76566.53</v>
      </c>
    </row>
    <row r="19" spans="1:3" ht="15">
      <c r="A19" s="5" t="s">
        <v>24</v>
      </c>
      <c r="B19" s="12" t="s">
        <v>25</v>
      </c>
      <c r="C19" s="19">
        <v>74479.38</v>
      </c>
    </row>
    <row r="20" spans="1:3" ht="15">
      <c r="A20" s="5" t="s">
        <v>26</v>
      </c>
      <c r="B20" s="12" t="s">
        <v>27</v>
      </c>
      <c r="C20" s="19">
        <v>9166.21</v>
      </c>
    </row>
    <row r="21" spans="1:3" ht="15">
      <c r="A21" s="5" t="s">
        <v>28</v>
      </c>
      <c r="B21" s="12" t="s">
        <v>29</v>
      </c>
      <c r="C21" s="19">
        <v>0</v>
      </c>
    </row>
    <row r="22" spans="1:3" ht="15">
      <c r="A22" s="5" t="s">
        <v>30</v>
      </c>
      <c r="B22" s="12" t="s">
        <v>31</v>
      </c>
      <c r="C22" s="19">
        <v>18660.4</v>
      </c>
    </row>
    <row r="23" spans="1:3" ht="15">
      <c r="A23" s="5" t="s">
        <v>32</v>
      </c>
      <c r="B23" s="12" t="s">
        <v>33</v>
      </c>
      <c r="C23" s="19">
        <v>0</v>
      </c>
    </row>
    <row r="24" spans="1:3" ht="15">
      <c r="A24" s="5" t="s">
        <v>39</v>
      </c>
      <c r="B24" s="12" t="s">
        <v>40</v>
      </c>
      <c r="C24" s="19">
        <v>97094</v>
      </c>
    </row>
    <row r="25" spans="1:3" ht="15">
      <c r="A25" s="4"/>
      <c r="B25" s="13" t="s">
        <v>7</v>
      </c>
      <c r="C25" s="20">
        <f>+SUM(C6:C24)</f>
        <v>5050171.500000001</v>
      </c>
    </row>
    <row r="26" spans="1:3" ht="15">
      <c r="A26" s="2" t="s">
        <v>41</v>
      </c>
      <c r="B26" s="11" t="s">
        <v>42</v>
      </c>
      <c r="C26" s="4"/>
    </row>
    <row r="27" spans="1:3" ht="15">
      <c r="A27" s="5" t="s">
        <v>43</v>
      </c>
      <c r="B27" s="12" t="s">
        <v>44</v>
      </c>
      <c r="C27" s="19">
        <v>1134152.6</v>
      </c>
    </row>
    <row r="28" spans="1:3" ht="15">
      <c r="A28" s="5" t="s">
        <v>47</v>
      </c>
      <c r="B28" s="12" t="s">
        <v>48</v>
      </c>
      <c r="C28" s="19">
        <v>607541.14</v>
      </c>
    </row>
    <row r="29" spans="1:3" ht="15">
      <c r="A29" s="4"/>
      <c r="B29" s="13" t="s">
        <v>42</v>
      </c>
      <c r="C29" s="20">
        <f>+SUM(C27:C28)</f>
        <v>1741693.7400000002</v>
      </c>
    </row>
    <row r="30" spans="1:3" ht="15">
      <c r="A30" s="2" t="s">
        <v>34</v>
      </c>
      <c r="B30" s="11" t="s">
        <v>35</v>
      </c>
      <c r="C30" s="4"/>
    </row>
    <row r="31" spans="1:3" ht="15">
      <c r="A31" s="5" t="s">
        <v>36</v>
      </c>
      <c r="B31" s="12" t="s">
        <v>37</v>
      </c>
      <c r="C31" s="19">
        <v>120000</v>
      </c>
    </row>
    <row r="32" spans="1:3" ht="15">
      <c r="A32" s="5" t="s">
        <v>49</v>
      </c>
      <c r="B32" s="12" t="s">
        <v>50</v>
      </c>
      <c r="C32" s="19">
        <v>0</v>
      </c>
    </row>
    <row r="33" spans="1:3" ht="15">
      <c r="A33" s="4"/>
      <c r="B33" s="13" t="s">
        <v>35</v>
      </c>
      <c r="C33" s="20">
        <f>+SUM(C31:C32)</f>
        <v>120000</v>
      </c>
    </row>
    <row r="34" spans="1:3" ht="15.75" thickBot="1">
      <c r="A34" s="4"/>
      <c r="B34" s="1" t="s">
        <v>67</v>
      </c>
      <c r="C34" s="22">
        <f>+C25+C29+C33</f>
        <v>6911865.240000001</v>
      </c>
    </row>
    <row r="35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H33" sqref="G33:H33"/>
    </sheetView>
  </sheetViews>
  <sheetFormatPr defaultColWidth="11.421875" defaultRowHeight="12.75"/>
  <cols>
    <col min="1" max="1" width="25.421875" style="0" bestFit="1" customWidth="1"/>
    <col min="2" max="2" width="53.00390625" style="0" bestFit="1" customWidth="1"/>
    <col min="3" max="3" width="13.421875" style="0" bestFit="1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15" t="s">
        <v>61</v>
      </c>
      <c r="B3" s="16"/>
      <c r="C3" s="17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10" t="s">
        <v>6</v>
      </c>
      <c r="B5" s="11" t="s">
        <v>7</v>
      </c>
      <c r="C5" s="9"/>
    </row>
    <row r="6" spans="1:3" ht="15">
      <c r="A6" s="12" t="s">
        <v>8</v>
      </c>
      <c r="B6" s="12" t="s">
        <v>9</v>
      </c>
      <c r="C6" s="6">
        <v>2579290.85</v>
      </c>
    </row>
    <row r="7" spans="1:3" ht="15">
      <c r="A7" s="12" t="s">
        <v>51</v>
      </c>
      <c r="B7" s="12" t="s">
        <v>52</v>
      </c>
      <c r="C7" s="6">
        <v>0</v>
      </c>
    </row>
    <row r="8" spans="1:3" ht="15">
      <c r="A8" s="12" t="s">
        <v>10</v>
      </c>
      <c r="B8" s="12" t="s">
        <v>11</v>
      </c>
      <c r="C8" s="6">
        <v>0</v>
      </c>
    </row>
    <row r="9" spans="1:3" ht="15">
      <c r="A9" s="12" t="s">
        <v>12</v>
      </c>
      <c r="B9" s="12" t="s">
        <v>13</v>
      </c>
      <c r="C9" s="6">
        <v>65104.51</v>
      </c>
    </row>
    <row r="10" spans="1:3" ht="15">
      <c r="A10" s="12" t="s">
        <v>53</v>
      </c>
      <c r="B10" s="12" t="s">
        <v>54</v>
      </c>
      <c r="C10" s="6">
        <v>0</v>
      </c>
    </row>
    <row r="11" spans="1:3" ht="15">
      <c r="A11" s="12" t="s">
        <v>55</v>
      </c>
      <c r="B11" s="12" t="s">
        <v>56</v>
      </c>
      <c r="C11" s="6">
        <v>0</v>
      </c>
    </row>
    <row r="12" spans="1:3" ht="15">
      <c r="A12" s="12" t="s">
        <v>14</v>
      </c>
      <c r="B12" s="12" t="s">
        <v>15</v>
      </c>
      <c r="C12" s="6">
        <v>532818.54</v>
      </c>
    </row>
    <row r="13" spans="1:3" ht="15">
      <c r="A13" s="12" t="s">
        <v>57</v>
      </c>
      <c r="B13" s="12" t="s">
        <v>58</v>
      </c>
      <c r="C13" s="6">
        <v>0</v>
      </c>
    </row>
    <row r="14" spans="1:3" ht="15">
      <c r="A14" s="12" t="s">
        <v>16</v>
      </c>
      <c r="B14" s="12" t="s">
        <v>17</v>
      </c>
      <c r="C14" s="6">
        <v>33554.05</v>
      </c>
    </row>
    <row r="15" spans="1:3" ht="15">
      <c r="A15" s="12" t="s">
        <v>59</v>
      </c>
      <c r="B15" s="12" t="s">
        <v>60</v>
      </c>
      <c r="C15" s="6">
        <v>0</v>
      </c>
    </row>
    <row r="16" spans="1:3" ht="15">
      <c r="A16" s="12" t="s">
        <v>18</v>
      </c>
      <c r="B16" s="12" t="s">
        <v>19</v>
      </c>
      <c r="C16" s="6">
        <v>74580.04</v>
      </c>
    </row>
    <row r="17" spans="1:3" ht="15">
      <c r="A17" s="12" t="s">
        <v>20</v>
      </c>
      <c r="B17" s="12" t="s">
        <v>21</v>
      </c>
      <c r="C17" s="6">
        <v>13598.55</v>
      </c>
    </row>
    <row r="18" spans="1:3" ht="15">
      <c r="A18" s="12" t="s">
        <v>22</v>
      </c>
      <c r="B18" s="12" t="s">
        <v>23</v>
      </c>
      <c r="C18" s="6">
        <v>68945.1</v>
      </c>
    </row>
    <row r="19" spans="1:3" ht="15">
      <c r="A19" s="12" t="s">
        <v>24</v>
      </c>
      <c r="B19" s="12" t="s">
        <v>25</v>
      </c>
      <c r="C19" s="6">
        <v>109620.02</v>
      </c>
    </row>
    <row r="20" spans="1:3" ht="15">
      <c r="A20" s="12" t="s">
        <v>26</v>
      </c>
      <c r="B20" s="12" t="s">
        <v>27</v>
      </c>
      <c r="C20" s="6">
        <v>39878.48</v>
      </c>
    </row>
    <row r="21" spans="1:3" ht="15">
      <c r="A21" s="12" t="s">
        <v>28</v>
      </c>
      <c r="B21" s="12" t="s">
        <v>29</v>
      </c>
      <c r="C21" s="6">
        <v>0</v>
      </c>
    </row>
    <row r="22" spans="1:3" ht="15">
      <c r="A22" s="12" t="s">
        <v>30</v>
      </c>
      <c r="B22" s="12" t="s">
        <v>31</v>
      </c>
      <c r="C22" s="6">
        <v>16196.8</v>
      </c>
    </row>
    <row r="23" spans="1:3" ht="15">
      <c r="A23" s="12" t="s">
        <v>32</v>
      </c>
      <c r="B23" s="12" t="s">
        <v>33</v>
      </c>
      <c r="C23" s="6">
        <v>0</v>
      </c>
    </row>
    <row r="24" spans="1:3" ht="15">
      <c r="A24" s="12" t="s">
        <v>39</v>
      </c>
      <c r="B24" s="12" t="s">
        <v>40</v>
      </c>
      <c r="C24" s="6">
        <v>97095</v>
      </c>
    </row>
    <row r="25" spans="1:3" ht="15">
      <c r="A25" s="9"/>
      <c r="B25" s="13" t="s">
        <v>7</v>
      </c>
      <c r="C25" s="8">
        <f>+SUM(C6:C24)</f>
        <v>3630681.9399999995</v>
      </c>
    </row>
    <row r="26" spans="1:3" ht="15">
      <c r="A26" s="10" t="s">
        <v>41</v>
      </c>
      <c r="B26" s="11" t="s">
        <v>42</v>
      </c>
      <c r="C26" s="9"/>
    </row>
    <row r="27" spans="1:3" ht="15">
      <c r="A27" s="12" t="s">
        <v>43</v>
      </c>
      <c r="B27" s="12" t="s">
        <v>44</v>
      </c>
      <c r="C27" s="6">
        <v>1133648.67</v>
      </c>
    </row>
    <row r="28" spans="1:3" ht="15">
      <c r="A28" s="12" t="s">
        <v>47</v>
      </c>
      <c r="B28" s="12" t="s">
        <v>48</v>
      </c>
      <c r="C28" s="6">
        <v>607206.06</v>
      </c>
    </row>
    <row r="29" spans="1:3" ht="15">
      <c r="A29" s="9"/>
      <c r="B29" s="13" t="s">
        <v>42</v>
      </c>
      <c r="C29" s="8">
        <f>+SUM(C27:C28)</f>
        <v>1740854.73</v>
      </c>
    </row>
    <row r="30" spans="1:3" ht="15">
      <c r="A30" s="10" t="s">
        <v>34</v>
      </c>
      <c r="B30" s="11" t="s">
        <v>35</v>
      </c>
      <c r="C30" s="9"/>
    </row>
    <row r="31" spans="1:3" ht="15">
      <c r="A31" s="12" t="s">
        <v>36</v>
      </c>
      <c r="B31" s="12" t="s">
        <v>37</v>
      </c>
      <c r="C31" s="6">
        <v>53403</v>
      </c>
    </row>
    <row r="32" spans="1:3" ht="15">
      <c r="A32" s="12" t="s">
        <v>49</v>
      </c>
      <c r="B32" s="12" t="s">
        <v>50</v>
      </c>
      <c r="C32" s="6">
        <v>200000</v>
      </c>
    </row>
    <row r="33" spans="1:3" ht="15">
      <c r="A33" s="9"/>
      <c r="B33" s="13" t="s">
        <v>35</v>
      </c>
      <c r="C33" s="8">
        <f>+SUM(C31:C32)</f>
        <v>253403</v>
      </c>
    </row>
    <row r="34" spans="1:3" ht="15.75" thickBot="1">
      <c r="A34" s="9"/>
      <c r="B34" s="1" t="s">
        <v>67</v>
      </c>
      <c r="C34" s="21">
        <f>+C25+C29+C33</f>
        <v>5624939.67</v>
      </c>
    </row>
    <row r="35" ht="13.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25.421875" style="0" bestFit="1" customWidth="1"/>
    <col min="2" max="2" width="80.140625" style="0" bestFit="1" customWidth="1"/>
    <col min="3" max="3" width="13.140625" style="0" bestFit="1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23" t="s">
        <v>65</v>
      </c>
      <c r="B3" s="24"/>
      <c r="C3" s="25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2" t="s">
        <v>6</v>
      </c>
      <c r="B5" s="11" t="s">
        <v>7</v>
      </c>
      <c r="C5" s="4"/>
    </row>
    <row r="6" spans="1:3" ht="15">
      <c r="A6" s="5" t="s">
        <v>8</v>
      </c>
      <c r="B6" s="5" t="s">
        <v>9</v>
      </c>
      <c r="C6" s="19">
        <v>4010509.36</v>
      </c>
    </row>
    <row r="7" spans="1:3" ht="15">
      <c r="A7" s="5" t="s">
        <v>51</v>
      </c>
      <c r="B7" s="5" t="s">
        <v>52</v>
      </c>
      <c r="C7" s="19">
        <v>0</v>
      </c>
    </row>
    <row r="8" spans="1:3" ht="15">
      <c r="A8" s="5" t="s">
        <v>10</v>
      </c>
      <c r="B8" s="5" t="s">
        <v>11</v>
      </c>
      <c r="C8" s="19">
        <v>30.92</v>
      </c>
    </row>
    <row r="9" spans="1:3" ht="15">
      <c r="A9" s="5" t="s">
        <v>12</v>
      </c>
      <c r="B9" s="5" t="s">
        <v>13</v>
      </c>
      <c r="C9" s="19">
        <v>78070.32</v>
      </c>
    </row>
    <row r="10" spans="1:3" ht="15">
      <c r="A10" s="5" t="s">
        <v>53</v>
      </c>
      <c r="B10" s="5" t="s">
        <v>54</v>
      </c>
      <c r="C10" s="19">
        <v>0</v>
      </c>
    </row>
    <row r="11" spans="1:3" ht="15">
      <c r="A11" s="5" t="s">
        <v>55</v>
      </c>
      <c r="B11" s="5" t="s">
        <v>56</v>
      </c>
      <c r="C11" s="19">
        <v>0</v>
      </c>
    </row>
    <row r="12" spans="1:3" ht="15">
      <c r="A12" s="5" t="s">
        <v>14</v>
      </c>
      <c r="B12" s="5" t="s">
        <v>15</v>
      </c>
      <c r="C12" s="19">
        <v>494096.84</v>
      </c>
    </row>
    <row r="13" spans="1:3" ht="15">
      <c r="A13" s="5" t="s">
        <v>57</v>
      </c>
      <c r="B13" s="5" t="s">
        <v>58</v>
      </c>
      <c r="C13" s="19">
        <v>0</v>
      </c>
    </row>
    <row r="14" spans="1:3" ht="15">
      <c r="A14" s="5" t="s">
        <v>16</v>
      </c>
      <c r="B14" s="5" t="s">
        <v>17</v>
      </c>
      <c r="C14" s="19">
        <v>115664.67</v>
      </c>
    </row>
    <row r="15" spans="1:3" ht="15">
      <c r="A15" s="5" t="s">
        <v>59</v>
      </c>
      <c r="B15" s="5" t="s">
        <v>60</v>
      </c>
      <c r="C15" s="19">
        <v>0</v>
      </c>
    </row>
    <row r="16" spans="1:3" ht="15">
      <c r="A16" s="5" t="s">
        <v>18</v>
      </c>
      <c r="B16" s="5" t="s">
        <v>19</v>
      </c>
      <c r="C16" s="19">
        <v>81250.97</v>
      </c>
    </row>
    <row r="17" spans="1:3" ht="15">
      <c r="A17" s="5" t="s">
        <v>20</v>
      </c>
      <c r="B17" s="5" t="s">
        <v>21</v>
      </c>
      <c r="C17" s="19">
        <v>13598.55</v>
      </c>
    </row>
    <row r="18" spans="1:3" ht="15">
      <c r="A18" s="5" t="s">
        <v>22</v>
      </c>
      <c r="B18" s="5" t="s">
        <v>23</v>
      </c>
      <c r="C18" s="19">
        <v>96450.95</v>
      </c>
    </row>
    <row r="19" spans="1:3" ht="15">
      <c r="A19" s="5" t="s">
        <v>24</v>
      </c>
      <c r="B19" s="5" t="s">
        <v>25</v>
      </c>
      <c r="C19" s="19">
        <v>121667.73</v>
      </c>
    </row>
    <row r="20" spans="1:3" ht="15">
      <c r="A20" s="5" t="s">
        <v>26</v>
      </c>
      <c r="B20" s="5" t="s">
        <v>27</v>
      </c>
      <c r="C20" s="19">
        <v>4870.18</v>
      </c>
    </row>
    <row r="21" spans="1:3" ht="15">
      <c r="A21" s="5" t="s">
        <v>28</v>
      </c>
      <c r="B21" s="5" t="s">
        <v>29</v>
      </c>
      <c r="C21" s="19">
        <v>0</v>
      </c>
    </row>
    <row r="22" spans="1:3" ht="15">
      <c r="A22" s="5" t="s">
        <v>30</v>
      </c>
      <c r="B22" s="5" t="s">
        <v>31</v>
      </c>
      <c r="C22" s="19">
        <v>18232.8</v>
      </c>
    </row>
    <row r="23" spans="1:3" ht="15">
      <c r="A23" s="5" t="s">
        <v>32</v>
      </c>
      <c r="B23" s="5" t="s">
        <v>33</v>
      </c>
      <c r="C23" s="19">
        <v>0</v>
      </c>
    </row>
    <row r="24" spans="1:3" ht="15">
      <c r="A24" s="5" t="s">
        <v>39</v>
      </c>
      <c r="B24" s="5" t="s">
        <v>40</v>
      </c>
      <c r="C24" s="19">
        <v>0</v>
      </c>
    </row>
    <row r="25" spans="1:3" ht="15">
      <c r="A25" s="4"/>
      <c r="B25" s="13" t="s">
        <v>7</v>
      </c>
      <c r="C25" s="20">
        <f>SUM(C6:C24)</f>
        <v>5034443.289999999</v>
      </c>
    </row>
    <row r="26" spans="1:3" ht="15">
      <c r="A26" s="2" t="s">
        <v>41</v>
      </c>
      <c r="B26" s="11" t="s">
        <v>42</v>
      </c>
      <c r="C26" s="4"/>
    </row>
    <row r="27" spans="1:3" ht="15">
      <c r="A27" s="5" t="s">
        <v>43</v>
      </c>
      <c r="B27" s="5" t="s">
        <v>44</v>
      </c>
      <c r="C27" s="19">
        <v>1133647.7</v>
      </c>
    </row>
    <row r="28" spans="1:3" ht="15">
      <c r="A28" s="5" t="s">
        <v>47</v>
      </c>
      <c r="B28" s="5" t="s">
        <v>48</v>
      </c>
      <c r="C28" s="19">
        <v>607201.24</v>
      </c>
    </row>
    <row r="29" spans="1:3" ht="15">
      <c r="A29" s="5" t="s">
        <v>63</v>
      </c>
      <c r="B29" s="5" t="s">
        <v>64</v>
      </c>
      <c r="C29" s="19">
        <v>0.01</v>
      </c>
    </row>
    <row r="30" spans="1:3" ht="15">
      <c r="A30" s="4"/>
      <c r="B30" s="13" t="s">
        <v>42</v>
      </c>
      <c r="C30" s="20">
        <f>SUM(C27:C29)</f>
        <v>1740848.95</v>
      </c>
    </row>
    <row r="31" spans="1:3" ht="15">
      <c r="A31" s="2" t="s">
        <v>34</v>
      </c>
      <c r="B31" s="11" t="s">
        <v>35</v>
      </c>
      <c r="C31" s="4"/>
    </row>
    <row r="32" spans="1:3" ht="15">
      <c r="A32" s="5" t="s">
        <v>36</v>
      </c>
      <c r="B32" s="5" t="s">
        <v>37</v>
      </c>
      <c r="C32" s="19">
        <v>38773</v>
      </c>
    </row>
    <row r="33" spans="1:3" ht="15">
      <c r="A33" s="5" t="s">
        <v>49</v>
      </c>
      <c r="B33" s="5" t="s">
        <v>50</v>
      </c>
      <c r="C33" s="19">
        <v>0</v>
      </c>
    </row>
    <row r="34" spans="1:3" ht="15">
      <c r="A34" s="4"/>
      <c r="B34" s="13" t="s">
        <v>35</v>
      </c>
      <c r="C34" s="20">
        <f>SUM(C32:C33)</f>
        <v>38773</v>
      </c>
    </row>
    <row r="35" spans="1:3" ht="15.75" thickBot="1">
      <c r="A35" s="4"/>
      <c r="B35" s="1" t="s">
        <v>67</v>
      </c>
      <c r="C35" s="21">
        <f>+C25+C30+C34</f>
        <v>6814065.239999999</v>
      </c>
    </row>
    <row r="36" ht="13.5" thickTop="1"/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25.421875" style="0" bestFit="1" customWidth="1"/>
    <col min="2" max="2" width="80.140625" style="0" bestFit="1" customWidth="1"/>
    <col min="3" max="3" width="13.140625" style="0" bestFit="1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23" t="s">
        <v>66</v>
      </c>
      <c r="B3" s="24"/>
      <c r="C3" s="25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2" t="s">
        <v>6</v>
      </c>
      <c r="B5" s="11" t="s">
        <v>7</v>
      </c>
      <c r="C5" s="4"/>
    </row>
    <row r="6" spans="1:3" ht="15">
      <c r="A6" s="5" t="s">
        <v>8</v>
      </c>
      <c r="B6" s="5" t="s">
        <v>9</v>
      </c>
      <c r="C6" s="19">
        <v>2602346.91</v>
      </c>
    </row>
    <row r="7" spans="1:3" ht="15">
      <c r="A7" s="5" t="s">
        <v>51</v>
      </c>
      <c r="B7" s="5" t="s">
        <v>52</v>
      </c>
      <c r="C7" s="19">
        <v>75788.04</v>
      </c>
    </row>
    <row r="8" spans="1:3" ht="15">
      <c r="A8" s="5" t="s">
        <v>10</v>
      </c>
      <c r="B8" s="5" t="s">
        <v>11</v>
      </c>
      <c r="C8" s="19">
        <v>101.56</v>
      </c>
    </row>
    <row r="9" spans="1:3" ht="15">
      <c r="A9" s="5" t="s">
        <v>12</v>
      </c>
      <c r="B9" s="5" t="s">
        <v>13</v>
      </c>
      <c r="C9" s="19">
        <v>91866.06</v>
      </c>
    </row>
    <row r="10" spans="1:3" ht="15">
      <c r="A10" s="5" t="s">
        <v>53</v>
      </c>
      <c r="B10" s="5" t="s">
        <v>54</v>
      </c>
      <c r="C10" s="19">
        <v>13500.84</v>
      </c>
    </row>
    <row r="11" spans="1:3" ht="15">
      <c r="A11" s="5" t="s">
        <v>55</v>
      </c>
      <c r="B11" s="5" t="s">
        <v>56</v>
      </c>
      <c r="C11" s="19">
        <v>0</v>
      </c>
    </row>
    <row r="12" spans="1:3" ht="15">
      <c r="A12" s="5" t="s">
        <v>14</v>
      </c>
      <c r="B12" s="5" t="s">
        <v>15</v>
      </c>
      <c r="C12" s="19">
        <v>447865.23</v>
      </c>
    </row>
    <row r="13" spans="1:3" ht="15">
      <c r="A13" s="5" t="s">
        <v>57</v>
      </c>
      <c r="B13" s="5" t="s">
        <v>58</v>
      </c>
      <c r="C13" s="19">
        <v>126.82</v>
      </c>
    </row>
    <row r="14" spans="1:3" ht="15">
      <c r="A14" s="5" t="s">
        <v>16</v>
      </c>
      <c r="B14" s="5" t="s">
        <v>17</v>
      </c>
      <c r="C14" s="19">
        <v>41627.37</v>
      </c>
    </row>
    <row r="15" spans="1:3" ht="15">
      <c r="A15" s="5" t="s">
        <v>59</v>
      </c>
      <c r="B15" s="5" t="s">
        <v>60</v>
      </c>
      <c r="C15" s="19">
        <v>186.69</v>
      </c>
    </row>
    <row r="16" spans="1:3" ht="15">
      <c r="A16" s="5" t="s">
        <v>18</v>
      </c>
      <c r="B16" s="5" t="s">
        <v>19</v>
      </c>
      <c r="C16" s="19">
        <v>70110.25</v>
      </c>
    </row>
    <row r="17" spans="1:3" ht="15">
      <c r="A17" s="5" t="s">
        <v>20</v>
      </c>
      <c r="B17" s="5" t="s">
        <v>21</v>
      </c>
      <c r="C17" s="19">
        <v>13598.55</v>
      </c>
    </row>
    <row r="18" spans="1:3" ht="15">
      <c r="A18" s="5" t="s">
        <v>22</v>
      </c>
      <c r="B18" s="5" t="s">
        <v>23</v>
      </c>
      <c r="C18" s="19">
        <v>82260.29</v>
      </c>
    </row>
    <row r="19" spans="1:3" ht="15">
      <c r="A19" s="5" t="s">
        <v>24</v>
      </c>
      <c r="B19" s="5" t="s">
        <v>25</v>
      </c>
      <c r="C19" s="19">
        <v>94464.44</v>
      </c>
    </row>
    <row r="20" spans="1:3" ht="15">
      <c r="A20" s="5" t="s">
        <v>26</v>
      </c>
      <c r="B20" s="5" t="s">
        <v>27</v>
      </c>
      <c r="C20" s="19">
        <v>6957.56</v>
      </c>
    </row>
    <row r="21" spans="1:3" ht="15">
      <c r="A21" s="5" t="s">
        <v>28</v>
      </c>
      <c r="B21" s="5" t="s">
        <v>29</v>
      </c>
      <c r="C21" s="19">
        <v>0</v>
      </c>
    </row>
    <row r="22" spans="1:3" ht="15">
      <c r="A22" s="5" t="s">
        <v>30</v>
      </c>
      <c r="B22" s="5" t="s">
        <v>31</v>
      </c>
      <c r="C22" s="19">
        <v>17426.8</v>
      </c>
    </row>
    <row r="23" spans="1:3" ht="15">
      <c r="A23" s="5" t="s">
        <v>32</v>
      </c>
      <c r="B23" s="5" t="s">
        <v>33</v>
      </c>
      <c r="C23" s="19">
        <v>0</v>
      </c>
    </row>
    <row r="24" spans="1:3" ht="15">
      <c r="A24" s="5" t="s">
        <v>39</v>
      </c>
      <c r="B24" s="5" t="s">
        <v>40</v>
      </c>
      <c r="C24" s="19">
        <v>78281</v>
      </c>
    </row>
    <row r="25" spans="1:3" ht="15">
      <c r="A25" s="4"/>
      <c r="B25" s="13" t="s">
        <v>7</v>
      </c>
      <c r="C25" s="20">
        <f>SUM(C6:C24)</f>
        <v>3636508.4099999997</v>
      </c>
    </row>
    <row r="26" spans="1:3" ht="15">
      <c r="A26" s="2" t="s">
        <v>41</v>
      </c>
      <c r="B26" s="11" t="s">
        <v>42</v>
      </c>
      <c r="C26" s="4"/>
    </row>
    <row r="27" spans="1:3" ht="15">
      <c r="A27" s="5" t="s">
        <v>43</v>
      </c>
      <c r="B27" s="5" t="s">
        <v>44</v>
      </c>
      <c r="C27" s="19">
        <v>1133647.7</v>
      </c>
    </row>
    <row r="28" spans="1:3" ht="15">
      <c r="A28" s="5" t="s">
        <v>47</v>
      </c>
      <c r="B28" s="5" t="s">
        <v>48</v>
      </c>
      <c r="C28" s="19">
        <v>607201.24</v>
      </c>
    </row>
    <row r="29" spans="1:3" ht="15">
      <c r="A29" s="5" t="s">
        <v>63</v>
      </c>
      <c r="B29" s="5" t="s">
        <v>64</v>
      </c>
      <c r="C29" s="19">
        <v>1.05</v>
      </c>
    </row>
    <row r="30" spans="1:3" ht="15">
      <c r="A30" s="4"/>
      <c r="B30" s="13" t="s">
        <v>42</v>
      </c>
      <c r="C30" s="20">
        <f>SUM(C27:C29)</f>
        <v>1740849.99</v>
      </c>
    </row>
    <row r="31" spans="1:3" ht="15">
      <c r="A31" s="2" t="s">
        <v>34</v>
      </c>
      <c r="B31" s="11" t="s">
        <v>35</v>
      </c>
      <c r="C31" s="4"/>
    </row>
    <row r="32" spans="1:3" ht="15">
      <c r="A32" s="5" t="s">
        <v>36</v>
      </c>
      <c r="B32" s="5" t="s">
        <v>37</v>
      </c>
      <c r="C32" s="19">
        <v>58322</v>
      </c>
    </row>
    <row r="33" spans="1:3" ht="15">
      <c r="A33" s="5" t="s">
        <v>49</v>
      </c>
      <c r="B33" s="5" t="s">
        <v>50</v>
      </c>
      <c r="C33" s="19">
        <v>0</v>
      </c>
    </row>
    <row r="34" spans="1:3" ht="15">
      <c r="A34" s="4"/>
      <c r="B34" s="13" t="s">
        <v>35</v>
      </c>
      <c r="C34" s="20">
        <f>SUM(C32:C33)</f>
        <v>58322</v>
      </c>
    </row>
    <row r="35" spans="1:3" ht="15.75" thickBot="1">
      <c r="A35" s="4"/>
      <c r="B35" s="1" t="s">
        <v>67</v>
      </c>
      <c r="C35" s="21">
        <f>+C25+C30+C34</f>
        <v>5435680.399999999</v>
      </c>
    </row>
    <row r="36" ht="13.5" thickTop="1"/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5">
      <selection activeCell="B35" sqref="B35:C35"/>
    </sheetView>
  </sheetViews>
  <sheetFormatPr defaultColWidth="11.421875" defaultRowHeight="12.75"/>
  <cols>
    <col min="1" max="1" width="25.421875" style="0" bestFit="1" customWidth="1"/>
    <col min="2" max="2" width="80.140625" style="0" bestFit="1" customWidth="1"/>
    <col min="3" max="3" width="13.140625" style="0" bestFit="1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23" t="s">
        <v>68</v>
      </c>
      <c r="B3" s="24"/>
      <c r="C3" s="25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2" t="s">
        <v>6</v>
      </c>
      <c r="B5" s="11" t="s">
        <v>7</v>
      </c>
      <c r="C5" s="4"/>
    </row>
    <row r="6" spans="1:3" ht="15">
      <c r="A6" s="5" t="s">
        <v>8</v>
      </c>
      <c r="B6" s="5" t="s">
        <v>9</v>
      </c>
      <c r="C6" s="19">
        <v>2907449.46</v>
      </c>
    </row>
    <row r="7" spans="1:3" ht="15">
      <c r="A7" s="5" t="s">
        <v>51</v>
      </c>
      <c r="B7" s="5" t="s">
        <v>52</v>
      </c>
      <c r="C7" s="19">
        <v>24266.16</v>
      </c>
    </row>
    <row r="8" spans="1:3" ht="15">
      <c r="A8" s="5" t="s">
        <v>10</v>
      </c>
      <c r="B8" s="5" t="s">
        <v>11</v>
      </c>
      <c r="C8" s="19">
        <v>0</v>
      </c>
    </row>
    <row r="9" spans="1:3" ht="15">
      <c r="A9" s="5" t="s">
        <v>12</v>
      </c>
      <c r="B9" s="5" t="s">
        <v>13</v>
      </c>
      <c r="C9" s="19">
        <v>76797.06</v>
      </c>
    </row>
    <row r="10" spans="1:3" ht="15">
      <c r="A10" s="5" t="s">
        <v>53</v>
      </c>
      <c r="B10" s="5" t="s">
        <v>54</v>
      </c>
      <c r="C10" s="19">
        <v>-3423.05</v>
      </c>
    </row>
    <row r="11" spans="1:3" ht="15">
      <c r="A11" s="5" t="s">
        <v>55</v>
      </c>
      <c r="B11" s="5" t="s">
        <v>56</v>
      </c>
      <c r="C11" s="19">
        <v>0</v>
      </c>
    </row>
    <row r="12" spans="1:3" ht="15">
      <c r="A12" s="5" t="s">
        <v>14</v>
      </c>
      <c r="B12" s="5" t="s">
        <v>15</v>
      </c>
      <c r="C12" s="19">
        <v>518115.6</v>
      </c>
    </row>
    <row r="13" spans="1:3" ht="15">
      <c r="A13" s="5" t="s">
        <v>57</v>
      </c>
      <c r="B13" s="5" t="s">
        <v>58</v>
      </c>
      <c r="C13" s="19">
        <v>3314.62</v>
      </c>
    </row>
    <row r="14" spans="1:3" ht="15">
      <c r="A14" s="5" t="s">
        <v>16</v>
      </c>
      <c r="B14" s="5" t="s">
        <v>17</v>
      </c>
      <c r="C14" s="19">
        <v>58957.02</v>
      </c>
    </row>
    <row r="15" spans="1:3" ht="15">
      <c r="A15" s="5" t="s">
        <v>59</v>
      </c>
      <c r="B15" s="5" t="s">
        <v>60</v>
      </c>
      <c r="C15" s="19">
        <v>18323.09</v>
      </c>
    </row>
    <row r="16" spans="1:3" ht="15">
      <c r="A16" s="5" t="s">
        <v>18</v>
      </c>
      <c r="B16" s="5" t="s">
        <v>19</v>
      </c>
      <c r="C16" s="19">
        <v>73839.66</v>
      </c>
    </row>
    <row r="17" spans="1:3" ht="15">
      <c r="A17" s="5" t="s">
        <v>20</v>
      </c>
      <c r="B17" s="5" t="s">
        <v>21</v>
      </c>
      <c r="C17" s="19">
        <v>13598.55</v>
      </c>
    </row>
    <row r="18" spans="1:3" ht="15">
      <c r="A18" s="5" t="s">
        <v>22</v>
      </c>
      <c r="B18" s="5" t="s">
        <v>23</v>
      </c>
      <c r="C18" s="19">
        <v>79880.01</v>
      </c>
    </row>
    <row r="19" spans="1:3" ht="15">
      <c r="A19" s="5" t="s">
        <v>24</v>
      </c>
      <c r="B19" s="5" t="s">
        <v>25</v>
      </c>
      <c r="C19" s="19">
        <v>147083.76</v>
      </c>
    </row>
    <row r="20" spans="1:3" ht="15">
      <c r="A20" s="5" t="s">
        <v>26</v>
      </c>
      <c r="B20" s="5" t="s">
        <v>27</v>
      </c>
      <c r="C20" s="19">
        <v>27526.55</v>
      </c>
    </row>
    <row r="21" spans="1:3" ht="15">
      <c r="A21" s="5" t="s">
        <v>28</v>
      </c>
      <c r="B21" s="5" t="s">
        <v>29</v>
      </c>
      <c r="C21" s="19">
        <v>0</v>
      </c>
    </row>
    <row r="22" spans="1:3" ht="15">
      <c r="A22" s="5" t="s">
        <v>30</v>
      </c>
      <c r="B22" s="5" t="s">
        <v>31</v>
      </c>
      <c r="C22" s="19">
        <v>20115.6</v>
      </c>
    </row>
    <row r="23" spans="1:3" ht="15">
      <c r="A23" s="5" t="s">
        <v>32</v>
      </c>
      <c r="B23" s="5" t="s">
        <v>33</v>
      </c>
      <c r="C23" s="19">
        <v>0</v>
      </c>
    </row>
    <row r="24" spans="1:3" ht="15">
      <c r="A24" s="5" t="s">
        <v>39</v>
      </c>
      <c r="B24" s="5" t="s">
        <v>40</v>
      </c>
      <c r="C24" s="19">
        <v>237</v>
      </c>
    </row>
    <row r="25" spans="1:3" ht="15">
      <c r="A25" s="4"/>
      <c r="B25" s="13" t="s">
        <v>7</v>
      </c>
      <c r="C25" s="20">
        <f>SUM(C6:C24)</f>
        <v>3966081.0900000003</v>
      </c>
    </row>
    <row r="26" spans="1:3" ht="15">
      <c r="A26" s="2" t="s">
        <v>41</v>
      </c>
      <c r="B26" s="11" t="s">
        <v>42</v>
      </c>
      <c r="C26" s="4"/>
    </row>
    <row r="27" spans="1:3" ht="15">
      <c r="A27" s="5" t="s">
        <v>43</v>
      </c>
      <c r="B27" s="5" t="s">
        <v>44</v>
      </c>
      <c r="C27" s="19">
        <v>1133647.7</v>
      </c>
    </row>
    <row r="28" spans="1:3" ht="15">
      <c r="A28" s="5" t="s">
        <v>47</v>
      </c>
      <c r="B28" s="5" t="s">
        <v>48</v>
      </c>
      <c r="C28" s="19">
        <v>607201.24</v>
      </c>
    </row>
    <row r="29" spans="1:3" ht="15">
      <c r="A29" s="5" t="s">
        <v>63</v>
      </c>
      <c r="B29" s="5" t="s">
        <v>64</v>
      </c>
      <c r="C29" s="19">
        <v>7.37</v>
      </c>
    </row>
    <row r="30" spans="1:3" ht="15">
      <c r="A30" s="4"/>
      <c r="B30" s="13" t="s">
        <v>42</v>
      </c>
      <c r="C30" s="20">
        <f>SUM(C27:C29)</f>
        <v>1740856.31</v>
      </c>
    </row>
    <row r="31" spans="1:3" ht="15">
      <c r="A31" s="2" t="s">
        <v>34</v>
      </c>
      <c r="B31" s="11" t="s">
        <v>35</v>
      </c>
      <c r="C31" s="4"/>
    </row>
    <row r="32" spans="1:3" ht="15">
      <c r="A32" s="5" t="s">
        <v>36</v>
      </c>
      <c r="B32" s="5" t="s">
        <v>37</v>
      </c>
      <c r="C32" s="19">
        <v>30947</v>
      </c>
    </row>
    <row r="33" spans="1:3" ht="15">
      <c r="A33" s="5" t="s">
        <v>49</v>
      </c>
      <c r="B33" s="5" t="s">
        <v>50</v>
      </c>
      <c r="C33" s="19">
        <v>0</v>
      </c>
    </row>
    <row r="34" spans="1:3" ht="15">
      <c r="A34" s="4"/>
      <c r="B34" s="13" t="s">
        <v>35</v>
      </c>
      <c r="C34" s="20">
        <f>SUM(C32:C33)</f>
        <v>30947</v>
      </c>
    </row>
    <row r="35" spans="1:3" ht="15.75" thickBot="1">
      <c r="A35" s="4"/>
      <c r="B35" s="1" t="s">
        <v>67</v>
      </c>
      <c r="C35" s="21">
        <f>+C25+C30+C34</f>
        <v>5737884.4</v>
      </c>
    </row>
    <row r="36" ht="13.5" thickTop="1"/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22">
      <selection activeCell="B36" sqref="B36:C36"/>
    </sheetView>
  </sheetViews>
  <sheetFormatPr defaultColWidth="11.421875" defaultRowHeight="12.75"/>
  <cols>
    <col min="1" max="1" width="25.421875" style="0" bestFit="1" customWidth="1"/>
    <col min="2" max="2" width="80.140625" style="0" bestFit="1" customWidth="1"/>
    <col min="3" max="3" width="13.421875" style="0" bestFit="1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23" t="s">
        <v>72</v>
      </c>
      <c r="B3" s="24"/>
      <c r="C3" s="25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2" t="s">
        <v>6</v>
      </c>
      <c r="B5" s="11" t="s">
        <v>7</v>
      </c>
      <c r="C5" s="4"/>
    </row>
    <row r="6" spans="1:3" ht="15">
      <c r="A6" s="5" t="s">
        <v>8</v>
      </c>
      <c r="B6" s="5" t="s">
        <v>9</v>
      </c>
      <c r="C6" s="19">
        <v>2623303.53</v>
      </c>
    </row>
    <row r="7" spans="1:3" ht="15">
      <c r="A7" s="5" t="s">
        <v>51</v>
      </c>
      <c r="B7" s="5" t="s">
        <v>52</v>
      </c>
      <c r="C7" s="19">
        <v>0</v>
      </c>
    </row>
    <row r="8" spans="1:3" ht="15">
      <c r="A8" s="5" t="s">
        <v>10</v>
      </c>
      <c r="B8" s="5" t="s">
        <v>11</v>
      </c>
      <c r="C8" s="19">
        <v>0</v>
      </c>
    </row>
    <row r="9" spans="1:3" ht="15">
      <c r="A9" s="5" t="s">
        <v>12</v>
      </c>
      <c r="B9" s="5" t="s">
        <v>13</v>
      </c>
      <c r="C9" s="19">
        <v>84687.15</v>
      </c>
    </row>
    <row r="10" spans="1:3" ht="15">
      <c r="A10" s="5" t="s">
        <v>53</v>
      </c>
      <c r="B10" s="5" t="s">
        <v>54</v>
      </c>
      <c r="C10" s="19">
        <v>0</v>
      </c>
    </row>
    <row r="11" spans="1:3" ht="15">
      <c r="A11" s="5" t="s">
        <v>55</v>
      </c>
      <c r="B11" s="5" t="s">
        <v>56</v>
      </c>
      <c r="C11" s="19">
        <v>0</v>
      </c>
    </row>
    <row r="12" spans="1:3" ht="15">
      <c r="A12" s="5" t="s">
        <v>14</v>
      </c>
      <c r="B12" s="5" t="s">
        <v>15</v>
      </c>
      <c r="C12" s="19">
        <v>477685.96</v>
      </c>
    </row>
    <row r="13" spans="1:3" ht="15">
      <c r="A13" s="5" t="s">
        <v>57</v>
      </c>
      <c r="B13" s="5" t="s">
        <v>58</v>
      </c>
      <c r="C13" s="19">
        <v>0</v>
      </c>
    </row>
    <row r="14" spans="1:3" ht="15">
      <c r="A14" s="5" t="s">
        <v>16</v>
      </c>
      <c r="B14" s="5" t="s">
        <v>17</v>
      </c>
      <c r="C14" s="19">
        <v>43722.24</v>
      </c>
    </row>
    <row r="15" spans="1:3" ht="15">
      <c r="A15" s="5" t="s">
        <v>59</v>
      </c>
      <c r="B15" s="5" t="s">
        <v>60</v>
      </c>
      <c r="C15" s="19">
        <v>0</v>
      </c>
    </row>
    <row r="16" spans="1:3" ht="15">
      <c r="A16" s="5" t="s">
        <v>18</v>
      </c>
      <c r="B16" s="5" t="s">
        <v>19</v>
      </c>
      <c r="C16" s="19">
        <v>72986.56</v>
      </c>
    </row>
    <row r="17" spans="1:3" ht="15">
      <c r="A17" s="5" t="s">
        <v>20</v>
      </c>
      <c r="B17" s="5" t="s">
        <v>21</v>
      </c>
      <c r="C17" s="19">
        <v>13598.55</v>
      </c>
    </row>
    <row r="18" spans="1:3" ht="15">
      <c r="A18" s="5" t="s">
        <v>22</v>
      </c>
      <c r="B18" s="5" t="s">
        <v>23</v>
      </c>
      <c r="C18" s="19">
        <v>78923.8</v>
      </c>
    </row>
    <row r="19" spans="1:3" ht="15">
      <c r="A19" s="5" t="s">
        <v>69</v>
      </c>
      <c r="B19" s="5" t="s">
        <v>70</v>
      </c>
      <c r="C19" s="19">
        <v>3716.31</v>
      </c>
    </row>
    <row r="20" spans="1:3" ht="15">
      <c r="A20" s="5" t="s">
        <v>24</v>
      </c>
      <c r="B20" s="5" t="s">
        <v>25</v>
      </c>
      <c r="C20" s="19">
        <v>97975.96</v>
      </c>
    </row>
    <row r="21" spans="1:3" ht="15">
      <c r="A21" s="5" t="s">
        <v>26</v>
      </c>
      <c r="B21" s="5" t="s">
        <v>27</v>
      </c>
      <c r="C21" s="19">
        <v>6600.8</v>
      </c>
    </row>
    <row r="22" spans="1:3" ht="15">
      <c r="A22" s="5" t="s">
        <v>28</v>
      </c>
      <c r="B22" s="5" t="s">
        <v>29</v>
      </c>
      <c r="C22" s="19">
        <v>0</v>
      </c>
    </row>
    <row r="23" spans="1:3" ht="15">
      <c r="A23" s="5" t="s">
        <v>30</v>
      </c>
      <c r="B23" s="5" t="s">
        <v>31</v>
      </c>
      <c r="C23" s="19">
        <v>18927.2</v>
      </c>
    </row>
    <row r="24" spans="1:3" ht="15">
      <c r="A24" s="5" t="s">
        <v>32</v>
      </c>
      <c r="B24" s="5" t="s">
        <v>33</v>
      </c>
      <c r="C24" s="19">
        <v>0</v>
      </c>
    </row>
    <row r="25" spans="1:3" ht="15">
      <c r="A25" s="5" t="s">
        <v>39</v>
      </c>
      <c r="B25" s="5" t="s">
        <v>40</v>
      </c>
      <c r="C25" s="19">
        <v>191588</v>
      </c>
    </row>
    <row r="26" spans="1:3" ht="15">
      <c r="A26" s="4"/>
      <c r="B26" s="13" t="s">
        <v>7</v>
      </c>
      <c r="C26" s="20">
        <f>SUM(C6:C25)</f>
        <v>3713716.0599999996</v>
      </c>
    </row>
    <row r="27" spans="1:3" ht="15">
      <c r="A27" s="2" t="s">
        <v>41</v>
      </c>
      <c r="B27" s="11" t="s">
        <v>42</v>
      </c>
      <c r="C27" s="4"/>
    </row>
    <row r="28" spans="1:3" ht="15">
      <c r="A28" s="5" t="s">
        <v>43</v>
      </c>
      <c r="B28" s="5" t="s">
        <v>44</v>
      </c>
      <c r="C28" s="19">
        <v>1133647.7</v>
      </c>
    </row>
    <row r="29" spans="1:3" ht="15">
      <c r="A29" s="5" t="s">
        <v>47</v>
      </c>
      <c r="B29" s="5" t="s">
        <v>48</v>
      </c>
      <c r="C29" s="19">
        <v>607201.24</v>
      </c>
    </row>
    <row r="30" spans="1:3" ht="15">
      <c r="A30" s="5" t="s">
        <v>63</v>
      </c>
      <c r="B30" s="5" t="s">
        <v>64</v>
      </c>
      <c r="C30" s="19">
        <v>0.01</v>
      </c>
    </row>
    <row r="31" spans="1:3" ht="15">
      <c r="A31" s="4"/>
      <c r="B31" s="13" t="s">
        <v>42</v>
      </c>
      <c r="C31" s="20">
        <f>SUM(C28:C30)</f>
        <v>1740848.95</v>
      </c>
    </row>
    <row r="32" spans="1:3" ht="15">
      <c r="A32" s="2" t="s">
        <v>34</v>
      </c>
      <c r="B32" s="11" t="s">
        <v>35</v>
      </c>
      <c r="C32" s="4"/>
    </row>
    <row r="33" spans="1:3" ht="15">
      <c r="A33" s="5" t="s">
        <v>36</v>
      </c>
      <c r="B33" s="5" t="s">
        <v>37</v>
      </c>
      <c r="C33" s="19">
        <v>10752</v>
      </c>
    </row>
    <row r="34" spans="1:3" ht="15">
      <c r="A34" s="5" t="s">
        <v>49</v>
      </c>
      <c r="B34" s="5" t="s">
        <v>50</v>
      </c>
      <c r="C34" s="19">
        <v>0</v>
      </c>
    </row>
    <row r="35" spans="1:3" ht="15">
      <c r="A35" s="4"/>
      <c r="B35" s="13" t="s">
        <v>35</v>
      </c>
      <c r="C35" s="20">
        <f>SUM(C33:C34)</f>
        <v>10752</v>
      </c>
    </row>
    <row r="36" spans="1:3" ht="15.75" thickBot="1">
      <c r="A36" s="4"/>
      <c r="B36" s="1" t="s">
        <v>71</v>
      </c>
      <c r="C36" s="21">
        <f>+C26+C31+C35</f>
        <v>5465317.01</v>
      </c>
    </row>
    <row r="37" ht="13.5" thickTop="1"/>
  </sheetData>
  <sheetProtection/>
  <mergeCells count="1">
    <mergeCell ref="A3:C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3">
      <selection activeCell="A36" sqref="A36:IV36"/>
    </sheetView>
  </sheetViews>
  <sheetFormatPr defaultColWidth="11.421875" defaultRowHeight="12.75"/>
  <cols>
    <col min="1" max="1" width="25.421875" style="0" bestFit="1" customWidth="1"/>
    <col min="2" max="2" width="80.140625" style="0" bestFit="1" customWidth="1"/>
    <col min="3" max="3" width="13.421875" style="0" bestFit="1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5.75">
      <c r="A3" s="23" t="s">
        <v>72</v>
      </c>
      <c r="B3" s="24"/>
      <c r="C3" s="25"/>
    </row>
    <row r="4" spans="1:3" ht="12.75">
      <c r="A4" s="18" t="s">
        <v>3</v>
      </c>
      <c r="B4" s="18" t="s">
        <v>4</v>
      </c>
      <c r="C4" s="18" t="s">
        <v>5</v>
      </c>
    </row>
    <row r="5" spans="1:3" ht="15">
      <c r="A5" s="2" t="s">
        <v>6</v>
      </c>
      <c r="B5" s="11" t="s">
        <v>7</v>
      </c>
      <c r="C5" s="4"/>
    </row>
    <row r="6" spans="1:3" ht="15">
      <c r="A6" s="5" t="s">
        <v>8</v>
      </c>
      <c r="B6" s="5" t="s">
        <v>9</v>
      </c>
      <c r="C6" s="19">
        <v>2967796.47</v>
      </c>
    </row>
    <row r="7" spans="1:3" ht="15">
      <c r="A7" s="5" t="s">
        <v>51</v>
      </c>
      <c r="B7" s="5" t="s">
        <v>52</v>
      </c>
      <c r="C7" s="19">
        <v>0</v>
      </c>
    </row>
    <row r="8" spans="1:3" ht="15">
      <c r="A8" s="5" t="s">
        <v>10</v>
      </c>
      <c r="B8" s="5" t="s">
        <v>11</v>
      </c>
      <c r="C8" s="19">
        <v>0</v>
      </c>
    </row>
    <row r="9" spans="1:3" ht="15">
      <c r="A9" s="5" t="s">
        <v>12</v>
      </c>
      <c r="B9" s="5" t="s">
        <v>13</v>
      </c>
      <c r="C9" s="19">
        <v>79143.83</v>
      </c>
    </row>
    <row r="10" spans="1:3" ht="15">
      <c r="A10" s="5" t="s">
        <v>53</v>
      </c>
      <c r="B10" s="5" t="s">
        <v>54</v>
      </c>
      <c r="C10" s="19">
        <v>0</v>
      </c>
    </row>
    <row r="11" spans="1:3" ht="15">
      <c r="A11" s="5" t="s">
        <v>55</v>
      </c>
      <c r="B11" s="5" t="s">
        <v>56</v>
      </c>
      <c r="C11" s="19">
        <v>0</v>
      </c>
    </row>
    <row r="12" spans="1:3" ht="15">
      <c r="A12" s="5" t="s">
        <v>14</v>
      </c>
      <c r="B12" s="5" t="s">
        <v>15</v>
      </c>
      <c r="C12" s="19">
        <v>596612.46</v>
      </c>
    </row>
    <row r="13" spans="1:3" ht="15">
      <c r="A13" s="5" t="s">
        <v>57</v>
      </c>
      <c r="B13" s="5" t="s">
        <v>58</v>
      </c>
      <c r="C13" s="19">
        <v>0</v>
      </c>
    </row>
    <row r="14" spans="1:3" ht="15">
      <c r="A14" s="5" t="s">
        <v>16</v>
      </c>
      <c r="B14" s="5" t="s">
        <v>17</v>
      </c>
      <c r="C14" s="19">
        <v>61942.38</v>
      </c>
    </row>
    <row r="15" spans="1:3" ht="15">
      <c r="A15" s="5" t="s">
        <v>59</v>
      </c>
      <c r="B15" s="5" t="s">
        <v>60</v>
      </c>
      <c r="C15" s="19">
        <v>0</v>
      </c>
    </row>
    <row r="16" spans="1:3" ht="15">
      <c r="A16" s="5" t="s">
        <v>18</v>
      </c>
      <c r="B16" s="5" t="s">
        <v>19</v>
      </c>
      <c r="C16" s="19">
        <v>64559.14</v>
      </c>
    </row>
    <row r="17" spans="1:3" ht="15">
      <c r="A17" s="5" t="s">
        <v>20</v>
      </c>
      <c r="B17" s="5" t="s">
        <v>21</v>
      </c>
      <c r="C17" s="19">
        <v>13598.55</v>
      </c>
    </row>
    <row r="18" spans="1:3" ht="15">
      <c r="A18" s="5" t="s">
        <v>22</v>
      </c>
      <c r="B18" s="5" t="s">
        <v>23</v>
      </c>
      <c r="C18" s="19">
        <v>80786.1</v>
      </c>
    </row>
    <row r="19" spans="1:3" ht="15">
      <c r="A19" s="5" t="s">
        <v>69</v>
      </c>
      <c r="B19" s="5" t="s">
        <v>70</v>
      </c>
      <c r="C19" s="19">
        <v>0</v>
      </c>
    </row>
    <row r="20" spans="1:3" ht="15">
      <c r="A20" s="5" t="s">
        <v>24</v>
      </c>
      <c r="B20" s="5" t="s">
        <v>25</v>
      </c>
      <c r="C20" s="19">
        <v>101941.06</v>
      </c>
    </row>
    <row r="21" spans="1:3" ht="15">
      <c r="A21" s="5" t="s">
        <v>26</v>
      </c>
      <c r="B21" s="5" t="s">
        <v>27</v>
      </c>
      <c r="C21" s="19">
        <v>6175.97</v>
      </c>
    </row>
    <row r="22" spans="1:3" ht="15">
      <c r="A22" s="5" t="s">
        <v>28</v>
      </c>
      <c r="B22" s="5" t="s">
        <v>29</v>
      </c>
      <c r="C22" s="19">
        <v>0</v>
      </c>
    </row>
    <row r="23" spans="1:3" ht="15">
      <c r="A23" s="5" t="s">
        <v>30</v>
      </c>
      <c r="B23" s="5" t="s">
        <v>31</v>
      </c>
      <c r="C23" s="19">
        <v>22944.8</v>
      </c>
    </row>
    <row r="24" spans="1:3" ht="15">
      <c r="A24" s="5" t="s">
        <v>32</v>
      </c>
      <c r="B24" s="5" t="s">
        <v>33</v>
      </c>
      <c r="C24" s="19">
        <v>0</v>
      </c>
    </row>
    <row r="25" spans="1:3" ht="15">
      <c r="A25" s="5" t="s">
        <v>39</v>
      </c>
      <c r="B25" s="5" t="s">
        <v>40</v>
      </c>
      <c r="C25" s="19">
        <v>927</v>
      </c>
    </row>
    <row r="26" spans="1:3" ht="15">
      <c r="A26" s="4"/>
      <c r="B26" s="13" t="s">
        <v>7</v>
      </c>
      <c r="C26" s="20">
        <f>SUM(C6:C25)</f>
        <v>3996427.7600000002</v>
      </c>
    </row>
    <row r="27" spans="1:3" ht="15">
      <c r="A27" s="2" t="s">
        <v>41</v>
      </c>
      <c r="B27" s="11" t="s">
        <v>42</v>
      </c>
      <c r="C27" s="4"/>
    </row>
    <row r="28" spans="1:3" ht="15">
      <c r="A28" s="5" t="s">
        <v>43</v>
      </c>
      <c r="B28" s="5" t="s">
        <v>44</v>
      </c>
      <c r="C28" s="19">
        <v>1133647.7</v>
      </c>
    </row>
    <row r="29" spans="1:3" ht="15">
      <c r="A29" s="5" t="s">
        <v>47</v>
      </c>
      <c r="B29" s="5" t="s">
        <v>48</v>
      </c>
      <c r="C29" s="19">
        <v>607201.24</v>
      </c>
    </row>
    <row r="30" spans="1:3" ht="15">
      <c r="A30" s="5" t="s">
        <v>63</v>
      </c>
      <c r="B30" s="5" t="s">
        <v>64</v>
      </c>
      <c r="C30" s="19">
        <v>0.98</v>
      </c>
    </row>
    <row r="31" spans="1:3" ht="15">
      <c r="A31" s="4"/>
      <c r="B31" s="13" t="s">
        <v>42</v>
      </c>
      <c r="C31" s="20">
        <f>SUM(C28:C30)</f>
        <v>1740849.92</v>
      </c>
    </row>
    <row r="32" spans="1:3" ht="15">
      <c r="A32" s="2" t="s">
        <v>34</v>
      </c>
      <c r="B32" s="11" t="s">
        <v>35</v>
      </c>
      <c r="C32" s="4"/>
    </row>
    <row r="33" spans="1:3" ht="15">
      <c r="A33" s="5" t="s">
        <v>36</v>
      </c>
      <c r="B33" s="5" t="s">
        <v>37</v>
      </c>
      <c r="C33" s="19">
        <v>436</v>
      </c>
    </row>
    <row r="34" spans="1:3" ht="15">
      <c r="A34" s="5" t="s">
        <v>49</v>
      </c>
      <c r="B34" s="5" t="s">
        <v>50</v>
      </c>
      <c r="C34" s="19">
        <v>0</v>
      </c>
    </row>
    <row r="35" spans="1:3" ht="15">
      <c r="A35" s="4"/>
      <c r="B35" s="13" t="s">
        <v>35</v>
      </c>
      <c r="C35" s="20">
        <f>SUM(C33:C34)</f>
        <v>436</v>
      </c>
    </row>
    <row r="36" spans="1:3" ht="15.75" thickBot="1">
      <c r="A36" s="4"/>
      <c r="B36" s="1" t="s">
        <v>71</v>
      </c>
      <c r="C36" s="21">
        <f>+C26+C31+C35</f>
        <v>5737713.68</v>
      </c>
    </row>
    <row r="37" ht="13.5" thickTop="1"/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Catastro Jefatura</dc:creator>
  <cp:keywords/>
  <dc:description/>
  <cp:lastModifiedBy>Ingresos</cp:lastModifiedBy>
  <dcterms:created xsi:type="dcterms:W3CDTF">2021-05-25T17:35:44Z</dcterms:created>
  <dcterms:modified xsi:type="dcterms:W3CDTF">2021-11-10T20:40:19Z</dcterms:modified>
  <cp:category/>
  <cp:version/>
  <cp:contentType/>
  <cp:contentStatus/>
</cp:coreProperties>
</file>